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<sst xmlns="http://schemas.openxmlformats.org/spreadsheetml/2006/main" count="181" uniqueCount="106">
  <si>
    <t>ENTRY</t>
  </si>
  <si>
    <t>CULTIVAR/</t>
  </si>
  <si>
    <t>ORIGIN</t>
  </si>
  <si>
    <t>PEDIGREE</t>
  </si>
  <si>
    <t>NO.</t>
  </si>
  <si>
    <t>DESIGNATION</t>
  </si>
  <si>
    <t>Check</t>
  </si>
  <si>
    <t>UI - Aberdeen</t>
  </si>
  <si>
    <t>OSU - Corvallis</t>
  </si>
  <si>
    <t>Kolding</t>
  </si>
  <si>
    <t>YIELD</t>
  </si>
  <si>
    <t>bu/ac</t>
  </si>
  <si>
    <t>RANK</t>
  </si>
  <si>
    <t>for</t>
  </si>
  <si>
    <t>Yield</t>
  </si>
  <si>
    <t>Aberdeen,ID</t>
  </si>
  <si>
    <t>Bonners Ferry,ID</t>
  </si>
  <si>
    <t>Corvalis,OR</t>
  </si>
  <si>
    <t>Hermiston,OR</t>
  </si>
  <si>
    <t>Moro,OR</t>
  </si>
  <si>
    <t>Moscow,ID</t>
  </si>
  <si>
    <t>Pendleton,OR</t>
  </si>
  <si>
    <t>Ruggs Farm(PEN,OR)</t>
  </si>
  <si>
    <t>Pullman,WA</t>
  </si>
  <si>
    <t>Overall</t>
  </si>
  <si>
    <t>Bu/AC</t>
  </si>
  <si>
    <t>irrigated</t>
  </si>
  <si>
    <t>BRUNDAGE96</t>
  </si>
  <si>
    <t>CHUKAR</t>
  </si>
  <si>
    <t>MADSEN</t>
  </si>
  <si>
    <t>STEPHENS</t>
  </si>
  <si>
    <t>ID96-09103A</t>
  </si>
  <si>
    <t xml:space="preserve">ID96-16702A </t>
  </si>
  <si>
    <t>99x1008-02</t>
  </si>
  <si>
    <t>99x1009-28-13 CL</t>
  </si>
  <si>
    <t>ARS970163-4C</t>
  </si>
  <si>
    <t>IDO655</t>
  </si>
  <si>
    <t>IDCF02-859</t>
  </si>
  <si>
    <t>ID96-51506A</t>
  </si>
  <si>
    <t>ID98-19502A</t>
  </si>
  <si>
    <t>ORH010837</t>
  </si>
  <si>
    <t>ORH010927</t>
  </si>
  <si>
    <t>PB1-01-WW-1112</t>
  </si>
  <si>
    <t>REA TALL STEPHENS</t>
  </si>
  <si>
    <t>ARS970042C</t>
  </si>
  <si>
    <t>ARS970108-1C</t>
  </si>
  <si>
    <t>ARS970175-3C</t>
  </si>
  <si>
    <t>IDO620</t>
  </si>
  <si>
    <t>IDO654</t>
  </si>
  <si>
    <t>OR2040726</t>
  </si>
  <si>
    <t>OR2040728</t>
  </si>
  <si>
    <t>OR2050293</t>
  </si>
  <si>
    <t>OR2050299</t>
  </si>
  <si>
    <t>OR2050301</t>
  </si>
  <si>
    <t>OR2051126</t>
  </si>
  <si>
    <t>KW970018.K-006</t>
  </si>
  <si>
    <t>KW990161-3049</t>
  </si>
  <si>
    <t>KW01003H4003R</t>
  </si>
  <si>
    <t>99x1009-23</t>
  </si>
  <si>
    <t>ID98-15306A</t>
  </si>
  <si>
    <t>ID98-19010A</t>
  </si>
  <si>
    <t>IDCF00-475-2DH</t>
  </si>
  <si>
    <t>ID-D-05</t>
  </si>
  <si>
    <t>UI - Moscow</t>
  </si>
  <si>
    <t>Agripro-Moffat</t>
  </si>
  <si>
    <t>ARS - Pullman</t>
  </si>
  <si>
    <t>McProud-Moscow</t>
  </si>
  <si>
    <t>REA - Pullman</t>
  </si>
  <si>
    <t>UI-Aberdeen</t>
  </si>
  <si>
    <t>OSU-Corvalis</t>
  </si>
  <si>
    <t>UI-Moscow</t>
  </si>
  <si>
    <t>CHUKAR [WA7855, WA7665/RULO (A9623)]</t>
  </si>
  <si>
    <t>PI511673</t>
  </si>
  <si>
    <t>CI017569</t>
  </si>
  <si>
    <t>85-1008 // 85-1008 / Geneva</t>
  </si>
  <si>
    <t>86-09015 / Houser // 86-14502B</t>
  </si>
  <si>
    <t>Rod / Stephens 3*/SF4</t>
  </si>
  <si>
    <t>939515 (Tubbs Sib) / Stephens 3*/SF4</t>
  </si>
  <si>
    <t>Dusty//MDN sib/Dusty///WA7665/RULO</t>
  </si>
  <si>
    <t>Gary/IMI Stephens</t>
  </si>
  <si>
    <t>HYS/YY/63-112-66-4/3/OR87065,H-281/4/E81FR</t>
  </si>
  <si>
    <t>MRS/CI14482//YMH/HYS/3/SPN//YMH/HYS</t>
  </si>
  <si>
    <t>MacVicar/PB!-87-WW-149</t>
  </si>
  <si>
    <t>SPN*3/T.Macha//6*SPN</t>
  </si>
  <si>
    <t>WA7665/WA7666//CODA///WA7437/WA7665</t>
  </si>
  <si>
    <t>WA7665/WA7622//HILLER</t>
  </si>
  <si>
    <t>STEPHENS//WA7665/WA7622</t>
  </si>
  <si>
    <t>Eltan/WGRC27</t>
  </si>
  <si>
    <t>SPN/MADSEN/3/WA 7163 SISTER/SA 463 -GBR//STEPHENS</t>
  </si>
  <si>
    <t>MADSEN/MALCOLM/3/REMAN//MADSEN/MALCOLM</t>
  </si>
  <si>
    <t>MADSEN/MALCOLM/6/HILL/3/CER/YMH/HYS/4/CER/YMH/HYS/5/ROSSINI/1/YSATIS/2/ORACLE</t>
  </si>
  <si>
    <t>MADSEN/MALCOLM/3/ROSSINI/1/YSATIS/2/ORACLE//WEATHERFORD</t>
  </si>
  <si>
    <t>Tubbs//OR9800924(Rossini/Ysatis//Oracle)/OR9900549</t>
  </si>
  <si>
    <t>939515 (Tubbs Sib) // Stephens *3 / FS4</t>
  </si>
  <si>
    <t>Simon/Brundage 96</t>
  </si>
  <si>
    <t>Brundage/89-54508A</t>
  </si>
  <si>
    <t>87-52814A 3*/SF4</t>
  </si>
  <si>
    <t>Norman/VHO 88262//Lambert</t>
  </si>
  <si>
    <t>4</t>
  </si>
  <si>
    <t>7</t>
  </si>
  <si>
    <t>Parma, ID</t>
  </si>
  <si>
    <t>8</t>
  </si>
  <si>
    <t>mean</t>
  </si>
  <si>
    <t>lsd</t>
  </si>
  <si>
    <t>cv</t>
  </si>
  <si>
    <t>2008 Western Regional Soft Winter Wheat Nursery Yield Summary BU/AC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</si>
</sst>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0" fillId="3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4" fillId="3" borderId="13" xfId="0" applyFont="1" applyFill="1" applyBorder="1" applyAlignment="1">
      <alignment/>
    </xf>
    <xf numFmtId="0" fontId="0" fillId="3" borderId="13" xfId="0" applyFill="1" applyBorder="1" applyAlignment="1">
      <alignment wrapText="1"/>
    </xf>
    <xf numFmtId="0" fontId="0" fillId="3" borderId="13" xfId="0" applyFill="1" applyBorder="1" applyAlignment="1">
      <alignment/>
    </xf>
    <xf numFmtId="0" fontId="5" fillId="3" borderId="13" xfId="19" applyFont="1" applyFill="1" applyBorder="1" applyAlignment="1">
      <alignment horizontal="left" wrapText="1"/>
      <protection/>
    </xf>
    <xf numFmtId="0" fontId="0" fillId="3" borderId="13" xfId="0" applyFont="1" applyFill="1" applyBorder="1" applyAlignment="1">
      <alignment vertical="center"/>
    </xf>
    <xf numFmtId="0" fontId="0" fillId="3" borderId="13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/>
    </xf>
    <xf numFmtId="1" fontId="0" fillId="2" borderId="3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" fontId="0" fillId="3" borderId="21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1" fontId="0" fillId="3" borderId="20" xfId="0" applyNumberFormat="1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0" fontId="0" fillId="2" borderId="12" xfId="0" applyFont="1" applyFill="1" applyBorder="1" applyAlignment="1">
      <alignment horizontal="left" wrapText="1"/>
    </xf>
    <xf numFmtId="166" fontId="0" fillId="2" borderId="25" xfId="0" applyNumberFormat="1" applyFont="1" applyFill="1" applyBorder="1" applyAlignment="1">
      <alignment horizontal="center"/>
    </xf>
    <xf numFmtId="1" fontId="0" fillId="2" borderId="3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13" xfId="0" applyFill="1" applyBorder="1" applyAlignment="1">
      <alignment wrapText="1"/>
    </xf>
    <xf numFmtId="166" fontId="0" fillId="2" borderId="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5" fillId="2" borderId="13" xfId="19" applyFont="1" applyFill="1" applyBorder="1" applyAlignment="1">
      <alignment horizontal="left" wrapText="1"/>
      <protection/>
    </xf>
    <xf numFmtId="0" fontId="0" fillId="2" borderId="13" xfId="0" applyFill="1" applyBorder="1" applyAlignment="1">
      <alignment/>
    </xf>
    <xf numFmtId="166" fontId="0" fillId="3" borderId="6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2" borderId="31" xfId="0" applyFill="1" applyBorder="1" applyAlignment="1">
      <alignment/>
    </xf>
    <xf numFmtId="2" fontId="0" fillId="2" borderId="4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6"/>
  <sheetViews>
    <sheetView tabSelected="1" workbookViewId="0" topLeftCell="A16">
      <selection activeCell="G28" sqref="G28"/>
    </sheetView>
  </sheetViews>
  <sheetFormatPr defaultColWidth="9.140625" defaultRowHeight="12.75"/>
  <cols>
    <col min="1" max="1" width="5.8515625" style="0" bestFit="1" customWidth="1"/>
    <col min="2" max="2" width="22.140625" style="0" customWidth="1"/>
    <col min="3" max="3" width="13.140625" style="0" bestFit="1" customWidth="1"/>
    <col min="4" max="4" width="70.140625" style="0" bestFit="1" customWidth="1"/>
    <col min="5" max="5" width="8.421875" style="0" customWidth="1"/>
    <col min="6" max="6" width="6.421875" style="0" customWidth="1"/>
    <col min="7" max="7" width="8.7109375" style="0" customWidth="1"/>
    <col min="8" max="8" width="5.8515625" style="0" customWidth="1"/>
    <col min="9" max="10" width="6.421875" style="0" customWidth="1"/>
    <col min="11" max="11" width="6.28125" style="0" customWidth="1"/>
    <col min="12" max="12" width="6.57421875" style="0" customWidth="1"/>
    <col min="13" max="13" width="5.8515625" style="0" customWidth="1"/>
    <col min="14" max="14" width="6.00390625" style="0" customWidth="1"/>
    <col min="15" max="15" width="6.57421875" style="0" customWidth="1"/>
    <col min="16" max="16" width="6.7109375" style="0" customWidth="1"/>
    <col min="17" max="17" width="7.8515625" style="0" customWidth="1"/>
    <col min="18" max="18" width="5.421875" style="0" customWidth="1"/>
    <col min="19" max="19" width="5.8515625" style="0" customWidth="1"/>
    <col min="20" max="20" width="6.8515625" style="0" customWidth="1"/>
    <col min="22" max="22" width="7.00390625" style="0" customWidth="1"/>
    <col min="23" max="23" width="7.7109375" style="0" customWidth="1"/>
    <col min="24" max="24" width="7.00390625" style="0" customWidth="1"/>
    <col min="25" max="25" width="9.140625" style="20" customWidth="1"/>
  </cols>
  <sheetData>
    <row r="2" ht="12.75">
      <c r="E2" s="16" t="s">
        <v>105</v>
      </c>
    </row>
    <row r="3" spans="5:17" ht="12.75">
      <c r="E3" t="s">
        <v>26</v>
      </c>
      <c r="Q3" t="s">
        <v>26</v>
      </c>
    </row>
    <row r="4" spans="4:24" ht="13.5" thickBot="1">
      <c r="D4" s="10"/>
      <c r="E4" s="17" t="s">
        <v>15</v>
      </c>
      <c r="F4" s="18"/>
      <c r="G4" s="17" t="s">
        <v>16</v>
      </c>
      <c r="H4" s="18"/>
      <c r="I4" s="17" t="s">
        <v>17</v>
      </c>
      <c r="J4" s="18"/>
      <c r="K4" s="17" t="s">
        <v>18</v>
      </c>
      <c r="L4" s="19"/>
      <c r="M4" s="17" t="s">
        <v>19</v>
      </c>
      <c r="N4" s="18"/>
      <c r="O4" s="17" t="s">
        <v>20</v>
      </c>
      <c r="P4" s="18"/>
      <c r="Q4" s="17" t="s">
        <v>100</v>
      </c>
      <c r="R4" s="18"/>
      <c r="S4" s="17" t="s">
        <v>21</v>
      </c>
      <c r="T4" s="18"/>
      <c r="U4" s="17" t="s">
        <v>22</v>
      </c>
      <c r="V4" s="18"/>
      <c r="W4" s="17" t="s">
        <v>23</v>
      </c>
      <c r="X4" s="10"/>
    </row>
    <row r="5" spans="1:25" ht="12.75">
      <c r="A5" s="3" t="s">
        <v>0</v>
      </c>
      <c r="B5" s="1" t="s">
        <v>1</v>
      </c>
      <c r="C5" s="5" t="s">
        <v>2</v>
      </c>
      <c r="D5" s="23" t="s">
        <v>3</v>
      </c>
      <c r="E5" s="38" t="s">
        <v>10</v>
      </c>
      <c r="F5" s="21" t="s">
        <v>12</v>
      </c>
      <c r="G5" s="40" t="s">
        <v>10</v>
      </c>
      <c r="H5" s="21" t="s">
        <v>12</v>
      </c>
      <c r="I5" s="40" t="s">
        <v>10</v>
      </c>
      <c r="J5" s="6" t="s">
        <v>12</v>
      </c>
      <c r="K5" s="11" t="s">
        <v>10</v>
      </c>
      <c r="L5" s="21" t="s">
        <v>12</v>
      </c>
      <c r="M5" s="40" t="s">
        <v>10</v>
      </c>
      <c r="N5" s="6" t="s">
        <v>12</v>
      </c>
      <c r="O5" s="40" t="s">
        <v>10</v>
      </c>
      <c r="P5" s="6" t="s">
        <v>12</v>
      </c>
      <c r="Q5" s="40" t="s">
        <v>10</v>
      </c>
      <c r="R5" s="6" t="s">
        <v>12</v>
      </c>
      <c r="S5" s="40" t="s">
        <v>10</v>
      </c>
      <c r="T5" s="6" t="s">
        <v>12</v>
      </c>
      <c r="U5" s="40" t="s">
        <v>10</v>
      </c>
      <c r="V5" s="6" t="s">
        <v>12</v>
      </c>
      <c r="W5" s="40" t="s">
        <v>10</v>
      </c>
      <c r="X5" s="6" t="s">
        <v>12</v>
      </c>
      <c r="Y5" s="48" t="s">
        <v>24</v>
      </c>
    </row>
    <row r="6" spans="1:25" ht="12.75">
      <c r="A6" s="4" t="s">
        <v>4</v>
      </c>
      <c r="B6" s="2" t="s">
        <v>5</v>
      </c>
      <c r="C6" s="2"/>
      <c r="D6" s="30"/>
      <c r="E6" s="39"/>
      <c r="F6" s="22" t="s">
        <v>13</v>
      </c>
      <c r="G6" s="41"/>
      <c r="H6" s="22" t="s">
        <v>13</v>
      </c>
      <c r="I6" s="42"/>
      <c r="J6" s="7" t="s">
        <v>13</v>
      </c>
      <c r="K6" s="12"/>
      <c r="L6" s="22" t="s">
        <v>13</v>
      </c>
      <c r="M6" s="42"/>
      <c r="N6" s="7" t="s">
        <v>13</v>
      </c>
      <c r="O6" s="42"/>
      <c r="P6" s="7" t="s">
        <v>13</v>
      </c>
      <c r="Q6" s="42"/>
      <c r="R6" s="7" t="s">
        <v>13</v>
      </c>
      <c r="S6" s="42"/>
      <c r="T6" s="7" t="s">
        <v>13</v>
      </c>
      <c r="U6" s="42"/>
      <c r="V6" s="7" t="s">
        <v>13</v>
      </c>
      <c r="W6" s="42"/>
      <c r="X6" s="7" t="s">
        <v>13</v>
      </c>
      <c r="Y6" s="49" t="s">
        <v>14</v>
      </c>
    </row>
    <row r="7" spans="1:25" ht="13.5" thickBot="1">
      <c r="A7" s="8"/>
      <c r="B7" s="9"/>
      <c r="C7" s="9"/>
      <c r="D7" s="31"/>
      <c r="E7" s="43" t="s">
        <v>11</v>
      </c>
      <c r="F7" s="44" t="s">
        <v>14</v>
      </c>
      <c r="G7" s="43" t="s">
        <v>11</v>
      </c>
      <c r="H7" s="44" t="s">
        <v>14</v>
      </c>
      <c r="I7" s="45" t="s">
        <v>11</v>
      </c>
      <c r="J7" s="46" t="s">
        <v>14</v>
      </c>
      <c r="K7" s="47" t="s">
        <v>11</v>
      </c>
      <c r="L7" s="44" t="s">
        <v>14</v>
      </c>
      <c r="M7" s="45" t="s">
        <v>11</v>
      </c>
      <c r="N7" s="46" t="s">
        <v>14</v>
      </c>
      <c r="O7" s="45" t="s">
        <v>11</v>
      </c>
      <c r="P7" s="46" t="s">
        <v>14</v>
      </c>
      <c r="Q7" s="45" t="s">
        <v>11</v>
      </c>
      <c r="R7" s="46" t="s">
        <v>14</v>
      </c>
      <c r="S7" s="45" t="s">
        <v>11</v>
      </c>
      <c r="T7" s="46" t="s">
        <v>14</v>
      </c>
      <c r="U7" s="45" t="s">
        <v>11</v>
      </c>
      <c r="V7" s="46" t="s">
        <v>14</v>
      </c>
      <c r="W7" s="45" t="s">
        <v>11</v>
      </c>
      <c r="X7" s="46" t="s">
        <v>14</v>
      </c>
      <c r="Y7" s="50" t="s">
        <v>25</v>
      </c>
    </row>
    <row r="8" spans="1:25" s="14" customFormat="1" ht="16.5" customHeight="1">
      <c r="A8" s="90">
        <v>1</v>
      </c>
      <c r="B8" s="91" t="s">
        <v>27</v>
      </c>
      <c r="C8" s="92" t="s">
        <v>6</v>
      </c>
      <c r="D8" s="93" t="s">
        <v>27</v>
      </c>
      <c r="E8" s="54">
        <v>131</v>
      </c>
      <c r="F8" s="55">
        <v>22</v>
      </c>
      <c r="G8" s="56">
        <v>94.663</v>
      </c>
      <c r="H8" s="57">
        <v>2</v>
      </c>
      <c r="I8" s="56">
        <v>119.92</v>
      </c>
      <c r="J8" s="57">
        <v>22</v>
      </c>
      <c r="K8" s="58">
        <v>76</v>
      </c>
      <c r="L8" s="57">
        <v>8</v>
      </c>
      <c r="M8" s="56">
        <v>58</v>
      </c>
      <c r="N8" s="59">
        <v>7</v>
      </c>
      <c r="O8" s="56">
        <v>114.817</v>
      </c>
      <c r="P8" s="59">
        <v>25</v>
      </c>
      <c r="Q8" s="56">
        <v>156.157</v>
      </c>
      <c r="R8" s="59">
        <v>25</v>
      </c>
      <c r="S8" s="58">
        <v>69</v>
      </c>
      <c r="T8" s="94">
        <f aca="true" t="shared" si="0" ref="T8:T42">RANK(S8,S$9:S$41,0)</f>
        <v>14</v>
      </c>
      <c r="U8" s="56">
        <v>109.41</v>
      </c>
      <c r="V8" s="59">
        <v>9</v>
      </c>
      <c r="W8" s="58">
        <v>72</v>
      </c>
      <c r="X8" s="59">
        <v>9</v>
      </c>
      <c r="Y8" s="95">
        <f>(E8+G8+I8+K8+M8+O8+Q8+S8+U8+W8)/10</f>
        <v>100.0967</v>
      </c>
    </row>
    <row r="9" spans="1:25" s="20" customFormat="1" ht="12.75">
      <c r="A9" s="24">
        <v>2</v>
      </c>
      <c r="B9" s="25" t="s">
        <v>28</v>
      </c>
      <c r="C9" s="28" t="s">
        <v>6</v>
      </c>
      <c r="D9" s="32" t="s">
        <v>71</v>
      </c>
      <c r="E9" s="60">
        <v>119.666667</v>
      </c>
      <c r="F9" s="61">
        <v>30</v>
      </c>
      <c r="G9" s="60">
        <v>73.837</v>
      </c>
      <c r="H9" s="62">
        <v>17</v>
      </c>
      <c r="I9" s="60">
        <v>101.23</v>
      </c>
      <c r="J9" s="62">
        <v>36</v>
      </c>
      <c r="K9" s="63">
        <v>86</v>
      </c>
      <c r="L9" s="62">
        <v>1</v>
      </c>
      <c r="M9" s="60">
        <v>61</v>
      </c>
      <c r="N9" s="61">
        <v>2</v>
      </c>
      <c r="O9" s="60">
        <v>107.305</v>
      </c>
      <c r="P9" s="61">
        <v>33</v>
      </c>
      <c r="Q9" s="60">
        <v>147.589</v>
      </c>
      <c r="R9" s="61">
        <v>33</v>
      </c>
      <c r="S9" s="64">
        <v>73</v>
      </c>
      <c r="T9" s="65">
        <f t="shared" si="0"/>
        <v>5</v>
      </c>
      <c r="U9" s="60">
        <v>101.77</v>
      </c>
      <c r="V9" s="61">
        <v>21</v>
      </c>
      <c r="W9" s="63">
        <v>75</v>
      </c>
      <c r="X9" s="61">
        <v>4</v>
      </c>
      <c r="Y9" s="66">
        <f aca="true" t="shared" si="1" ref="Y9:Y43">(E9+G9+I9+K9+M9+O9+Q9+S9+U9+W9)/10</f>
        <v>94.6397667</v>
      </c>
    </row>
    <row r="10" spans="1:25" s="14" customFormat="1" ht="12.75">
      <c r="A10" s="96">
        <v>3</v>
      </c>
      <c r="B10" s="97" t="s">
        <v>29</v>
      </c>
      <c r="C10" s="98" t="s">
        <v>6</v>
      </c>
      <c r="D10" s="99" t="s">
        <v>72</v>
      </c>
      <c r="E10" s="67">
        <v>103.666667</v>
      </c>
      <c r="F10" s="68">
        <v>33</v>
      </c>
      <c r="G10" s="67">
        <v>86.661</v>
      </c>
      <c r="H10" s="69">
        <v>6</v>
      </c>
      <c r="I10" s="67">
        <v>119.61</v>
      </c>
      <c r="J10" s="69">
        <v>23</v>
      </c>
      <c r="K10" s="70">
        <v>77</v>
      </c>
      <c r="L10" s="69">
        <v>5</v>
      </c>
      <c r="M10" s="67">
        <v>52</v>
      </c>
      <c r="N10" s="68">
        <v>25</v>
      </c>
      <c r="O10" s="67">
        <v>123.171</v>
      </c>
      <c r="P10" s="68">
        <v>15</v>
      </c>
      <c r="Q10" s="67">
        <v>148.935</v>
      </c>
      <c r="R10" s="68">
        <v>32</v>
      </c>
      <c r="S10" s="70">
        <v>64</v>
      </c>
      <c r="T10" s="100">
        <f t="shared" si="0"/>
        <v>25</v>
      </c>
      <c r="U10" s="67">
        <v>99.13</v>
      </c>
      <c r="V10" s="68">
        <v>24</v>
      </c>
      <c r="W10" s="70">
        <v>66</v>
      </c>
      <c r="X10" s="68">
        <v>27</v>
      </c>
      <c r="Y10" s="101">
        <f t="shared" si="1"/>
        <v>94.01736670000001</v>
      </c>
    </row>
    <row r="11" spans="1:25" s="20" customFormat="1" ht="12.75">
      <c r="A11" s="24">
        <v>4</v>
      </c>
      <c r="B11" s="26" t="s">
        <v>30</v>
      </c>
      <c r="C11" s="28" t="s">
        <v>6</v>
      </c>
      <c r="D11" s="33" t="s">
        <v>73</v>
      </c>
      <c r="E11" s="60">
        <v>121.333333</v>
      </c>
      <c r="F11" s="61">
        <v>29</v>
      </c>
      <c r="G11" s="60">
        <v>68.211</v>
      </c>
      <c r="H11" s="62">
        <v>24</v>
      </c>
      <c r="I11" s="60">
        <v>117.09</v>
      </c>
      <c r="J11" s="62">
        <v>28</v>
      </c>
      <c r="K11" s="63">
        <v>66</v>
      </c>
      <c r="L11" s="62">
        <v>26</v>
      </c>
      <c r="M11" s="60">
        <v>57</v>
      </c>
      <c r="N11" s="61">
        <v>11</v>
      </c>
      <c r="O11" s="60">
        <v>124.072</v>
      </c>
      <c r="P11" s="61">
        <v>13</v>
      </c>
      <c r="Q11" s="60">
        <v>164.607</v>
      </c>
      <c r="R11" s="61">
        <v>12</v>
      </c>
      <c r="S11" s="64">
        <v>70</v>
      </c>
      <c r="T11" s="65">
        <f t="shared" si="0"/>
        <v>10</v>
      </c>
      <c r="U11" s="60">
        <v>99.09</v>
      </c>
      <c r="V11" s="61">
        <v>25</v>
      </c>
      <c r="W11" s="63">
        <v>69</v>
      </c>
      <c r="X11" s="61">
        <v>17</v>
      </c>
      <c r="Y11" s="66">
        <f t="shared" si="1"/>
        <v>95.6403333</v>
      </c>
    </row>
    <row r="12" spans="1:25" s="14" customFormat="1" ht="12.75">
      <c r="A12" s="96">
        <v>5</v>
      </c>
      <c r="B12" s="97" t="s">
        <v>31</v>
      </c>
      <c r="C12" s="98" t="s">
        <v>63</v>
      </c>
      <c r="D12" s="102" t="s">
        <v>74</v>
      </c>
      <c r="E12" s="67">
        <v>136.333333</v>
      </c>
      <c r="F12" s="68">
        <v>15</v>
      </c>
      <c r="G12" s="67">
        <v>87.313</v>
      </c>
      <c r="H12" s="69">
        <v>5</v>
      </c>
      <c r="I12" s="67">
        <v>109.57</v>
      </c>
      <c r="J12" s="69">
        <v>34</v>
      </c>
      <c r="K12" s="70">
        <v>77</v>
      </c>
      <c r="L12" s="69">
        <v>5</v>
      </c>
      <c r="M12" s="67">
        <v>47</v>
      </c>
      <c r="N12" s="68">
        <v>29</v>
      </c>
      <c r="O12" s="67">
        <v>122.146</v>
      </c>
      <c r="P12" s="68">
        <v>16</v>
      </c>
      <c r="Q12" s="67">
        <v>147.34</v>
      </c>
      <c r="R12" s="68">
        <v>35</v>
      </c>
      <c r="S12" s="70">
        <v>58</v>
      </c>
      <c r="T12" s="100">
        <f t="shared" si="0"/>
        <v>31</v>
      </c>
      <c r="U12" s="67">
        <v>100.65</v>
      </c>
      <c r="V12" s="68">
        <v>22</v>
      </c>
      <c r="W12" s="70">
        <v>62</v>
      </c>
      <c r="X12" s="68">
        <v>29</v>
      </c>
      <c r="Y12" s="101">
        <f t="shared" si="1"/>
        <v>94.7352333</v>
      </c>
    </row>
    <row r="13" spans="1:25" s="20" customFormat="1" ht="12.75">
      <c r="A13" s="24">
        <v>6</v>
      </c>
      <c r="B13" s="26" t="s">
        <v>32</v>
      </c>
      <c r="C13" s="28" t="s">
        <v>63</v>
      </c>
      <c r="D13" s="34" t="s">
        <v>75</v>
      </c>
      <c r="E13" s="60">
        <v>151.666667</v>
      </c>
      <c r="F13" s="61">
        <v>1</v>
      </c>
      <c r="G13" s="60">
        <v>67.347</v>
      </c>
      <c r="H13" s="62">
        <v>27</v>
      </c>
      <c r="I13" s="60">
        <v>129.89</v>
      </c>
      <c r="J13" s="62">
        <v>2</v>
      </c>
      <c r="K13" s="63">
        <v>73</v>
      </c>
      <c r="L13" s="62">
        <v>14</v>
      </c>
      <c r="M13" s="60">
        <v>58</v>
      </c>
      <c r="N13" s="61">
        <v>7</v>
      </c>
      <c r="O13" s="60">
        <v>128.739</v>
      </c>
      <c r="P13" s="61">
        <v>9</v>
      </c>
      <c r="Q13" s="60">
        <v>172.265</v>
      </c>
      <c r="R13" s="61">
        <v>4</v>
      </c>
      <c r="S13" s="64">
        <v>67</v>
      </c>
      <c r="T13" s="65">
        <f t="shared" si="0"/>
        <v>20</v>
      </c>
      <c r="U13" s="60">
        <v>98.46</v>
      </c>
      <c r="V13" s="61">
        <v>26</v>
      </c>
      <c r="W13" s="63">
        <v>69</v>
      </c>
      <c r="X13" s="61">
        <v>17</v>
      </c>
      <c r="Y13" s="66">
        <f t="shared" si="1"/>
        <v>101.5367667</v>
      </c>
    </row>
    <row r="14" spans="1:25" s="14" customFormat="1" ht="12.75">
      <c r="A14" s="96">
        <v>7</v>
      </c>
      <c r="B14" s="97" t="s">
        <v>33</v>
      </c>
      <c r="C14" s="103" t="s">
        <v>64</v>
      </c>
      <c r="D14" s="104" t="s">
        <v>76</v>
      </c>
      <c r="E14" s="67">
        <v>140</v>
      </c>
      <c r="F14" s="68">
        <v>10</v>
      </c>
      <c r="G14" s="67">
        <v>85.372</v>
      </c>
      <c r="H14" s="69">
        <v>9</v>
      </c>
      <c r="I14" s="67">
        <v>118.73</v>
      </c>
      <c r="J14" s="69">
        <v>24</v>
      </c>
      <c r="K14" s="70">
        <v>72</v>
      </c>
      <c r="L14" s="69">
        <v>17</v>
      </c>
      <c r="M14" s="67">
        <v>56</v>
      </c>
      <c r="N14" s="68">
        <v>13</v>
      </c>
      <c r="O14" s="67">
        <v>116.29</v>
      </c>
      <c r="P14" s="68">
        <v>22</v>
      </c>
      <c r="Q14" s="67">
        <v>165.409</v>
      </c>
      <c r="R14" s="68">
        <v>11</v>
      </c>
      <c r="S14" s="70">
        <v>70</v>
      </c>
      <c r="T14" s="100">
        <f t="shared" si="0"/>
        <v>10</v>
      </c>
      <c r="U14" s="67">
        <v>108.16</v>
      </c>
      <c r="V14" s="68">
        <v>11</v>
      </c>
      <c r="W14" s="70">
        <v>71</v>
      </c>
      <c r="X14" s="68">
        <v>13</v>
      </c>
      <c r="Y14" s="101">
        <f t="shared" si="1"/>
        <v>100.2961</v>
      </c>
    </row>
    <row r="15" spans="1:25" ht="12.75">
      <c r="A15" s="24">
        <v>8</v>
      </c>
      <c r="B15" s="26" t="s">
        <v>34</v>
      </c>
      <c r="C15" s="29" t="s">
        <v>64</v>
      </c>
      <c r="D15" s="35" t="s">
        <v>77</v>
      </c>
      <c r="E15" s="71">
        <v>133.666667</v>
      </c>
      <c r="F15" s="72">
        <v>19</v>
      </c>
      <c r="G15" s="71">
        <v>71.546</v>
      </c>
      <c r="H15" s="73">
        <v>21</v>
      </c>
      <c r="I15" s="71">
        <v>120.06</v>
      </c>
      <c r="J15" s="73">
        <v>21</v>
      </c>
      <c r="K15" s="64">
        <v>69</v>
      </c>
      <c r="L15" s="73">
        <v>23</v>
      </c>
      <c r="M15" s="71">
        <v>51</v>
      </c>
      <c r="N15" s="72">
        <v>26</v>
      </c>
      <c r="O15" s="71">
        <v>123.404</v>
      </c>
      <c r="P15" s="72">
        <v>14</v>
      </c>
      <c r="Q15" s="71">
        <v>161.972</v>
      </c>
      <c r="R15" s="72">
        <v>20</v>
      </c>
      <c r="S15" s="64">
        <v>67</v>
      </c>
      <c r="T15" s="65">
        <f t="shared" si="0"/>
        <v>20</v>
      </c>
      <c r="U15" s="71">
        <v>99.46</v>
      </c>
      <c r="V15" s="72">
        <v>23</v>
      </c>
      <c r="W15" s="64">
        <v>68</v>
      </c>
      <c r="X15" s="72">
        <v>22</v>
      </c>
      <c r="Y15" s="66">
        <f t="shared" si="1"/>
        <v>96.5108667</v>
      </c>
    </row>
    <row r="16" spans="1:25" s="14" customFormat="1" ht="12.75">
      <c r="A16" s="96">
        <v>9</v>
      </c>
      <c r="B16" s="97" t="s">
        <v>35</v>
      </c>
      <c r="C16" s="103" t="s">
        <v>65</v>
      </c>
      <c r="D16" s="102" t="s">
        <v>78</v>
      </c>
      <c r="E16" s="67">
        <v>119.666667</v>
      </c>
      <c r="F16" s="68">
        <v>30</v>
      </c>
      <c r="G16" s="67">
        <v>85.894</v>
      </c>
      <c r="H16" s="69">
        <v>8</v>
      </c>
      <c r="I16" s="67">
        <v>123.55</v>
      </c>
      <c r="J16" s="69">
        <v>14</v>
      </c>
      <c r="K16" s="70">
        <v>75</v>
      </c>
      <c r="L16" s="69">
        <v>9</v>
      </c>
      <c r="M16" s="67">
        <v>54</v>
      </c>
      <c r="N16" s="68">
        <v>19</v>
      </c>
      <c r="O16" s="67">
        <v>120.295</v>
      </c>
      <c r="P16" s="68">
        <v>19</v>
      </c>
      <c r="Q16" s="67">
        <v>165.854</v>
      </c>
      <c r="R16" s="68">
        <v>10</v>
      </c>
      <c r="S16" s="70">
        <v>64</v>
      </c>
      <c r="T16" s="100">
        <f t="shared" si="0"/>
        <v>25</v>
      </c>
      <c r="U16" s="67">
        <v>96.4</v>
      </c>
      <c r="V16" s="68">
        <v>29</v>
      </c>
      <c r="W16" s="70">
        <v>67</v>
      </c>
      <c r="X16" s="68">
        <v>25</v>
      </c>
      <c r="Y16" s="101">
        <f t="shared" si="1"/>
        <v>97.1659667</v>
      </c>
    </row>
    <row r="17" spans="1:25" ht="12.75">
      <c r="A17" s="24">
        <v>10</v>
      </c>
      <c r="B17" s="26" t="s">
        <v>36</v>
      </c>
      <c r="C17" s="28" t="s">
        <v>7</v>
      </c>
      <c r="D17" s="36" t="s">
        <v>79</v>
      </c>
      <c r="E17" s="71">
        <v>140.333333</v>
      </c>
      <c r="F17" s="72">
        <v>9</v>
      </c>
      <c r="G17" s="71">
        <v>86.3</v>
      </c>
      <c r="H17" s="73">
        <v>7</v>
      </c>
      <c r="I17" s="71">
        <v>121.78</v>
      </c>
      <c r="J17" s="73">
        <v>17</v>
      </c>
      <c r="K17" s="64">
        <v>71</v>
      </c>
      <c r="L17" s="73">
        <v>21</v>
      </c>
      <c r="M17" s="71">
        <v>45</v>
      </c>
      <c r="N17" s="72">
        <v>32</v>
      </c>
      <c r="O17" s="71">
        <v>115.374</v>
      </c>
      <c r="P17" s="72">
        <v>23</v>
      </c>
      <c r="Q17" s="71">
        <v>156.347</v>
      </c>
      <c r="R17" s="72">
        <v>24</v>
      </c>
      <c r="S17" s="64">
        <v>56</v>
      </c>
      <c r="T17" s="65">
        <f t="shared" si="0"/>
        <v>32</v>
      </c>
      <c r="U17" s="71">
        <v>87.46</v>
      </c>
      <c r="V17" s="72">
        <v>33</v>
      </c>
      <c r="W17" s="64">
        <v>62</v>
      </c>
      <c r="X17" s="72">
        <v>29</v>
      </c>
      <c r="Y17" s="66">
        <f t="shared" si="1"/>
        <v>94.1594333</v>
      </c>
    </row>
    <row r="18" spans="1:25" s="14" customFormat="1" ht="12.75">
      <c r="A18" s="96">
        <v>11</v>
      </c>
      <c r="B18" s="97" t="s">
        <v>37</v>
      </c>
      <c r="C18" s="98" t="s">
        <v>63</v>
      </c>
      <c r="D18" s="102"/>
      <c r="E18" s="67">
        <v>137</v>
      </c>
      <c r="F18" s="68">
        <v>13</v>
      </c>
      <c r="G18" s="67">
        <v>105.435</v>
      </c>
      <c r="H18" s="69">
        <v>1</v>
      </c>
      <c r="I18" s="67">
        <v>127.74</v>
      </c>
      <c r="J18" s="69">
        <v>7</v>
      </c>
      <c r="K18" s="70">
        <v>75</v>
      </c>
      <c r="L18" s="69">
        <v>9</v>
      </c>
      <c r="M18" s="67">
        <v>55</v>
      </c>
      <c r="N18" s="68">
        <v>16</v>
      </c>
      <c r="O18" s="67">
        <v>140.106</v>
      </c>
      <c r="P18" s="68">
        <v>1</v>
      </c>
      <c r="Q18" s="67">
        <v>162.771</v>
      </c>
      <c r="R18" s="68">
        <v>17</v>
      </c>
      <c r="S18" s="70">
        <v>67</v>
      </c>
      <c r="T18" s="100">
        <f t="shared" si="0"/>
        <v>20</v>
      </c>
      <c r="U18" s="67">
        <v>98.33</v>
      </c>
      <c r="V18" s="68">
        <v>28</v>
      </c>
      <c r="W18" s="70">
        <v>72</v>
      </c>
      <c r="X18" s="68">
        <v>9</v>
      </c>
      <c r="Y18" s="101">
        <f t="shared" si="1"/>
        <v>104.0382</v>
      </c>
    </row>
    <row r="19" spans="1:25" ht="12.75">
      <c r="A19" s="24">
        <v>12</v>
      </c>
      <c r="B19" s="26" t="s">
        <v>38</v>
      </c>
      <c r="C19" s="28" t="s">
        <v>63</v>
      </c>
      <c r="D19" s="34"/>
      <c r="E19" s="71">
        <v>131.666667</v>
      </c>
      <c r="F19" s="72">
        <v>20</v>
      </c>
      <c r="G19" s="71">
        <v>64.472</v>
      </c>
      <c r="H19" s="73">
        <v>30</v>
      </c>
      <c r="I19" s="71">
        <v>123.48</v>
      </c>
      <c r="J19" s="73">
        <v>15</v>
      </c>
      <c r="K19" s="64">
        <v>82</v>
      </c>
      <c r="L19" s="73">
        <v>2</v>
      </c>
      <c r="M19" s="71">
        <v>47</v>
      </c>
      <c r="N19" s="72">
        <v>29</v>
      </c>
      <c r="O19" s="71">
        <v>129.572</v>
      </c>
      <c r="P19" s="72">
        <v>7</v>
      </c>
      <c r="Q19" s="71">
        <v>173.736</v>
      </c>
      <c r="R19" s="72">
        <v>3</v>
      </c>
      <c r="S19" s="64">
        <v>61</v>
      </c>
      <c r="T19" s="65">
        <f t="shared" si="0"/>
        <v>28</v>
      </c>
      <c r="U19" s="71">
        <v>92.41</v>
      </c>
      <c r="V19" s="72">
        <v>30</v>
      </c>
      <c r="W19" s="64">
        <v>61</v>
      </c>
      <c r="X19" s="72">
        <v>31</v>
      </c>
      <c r="Y19" s="66">
        <f t="shared" si="1"/>
        <v>96.6336667</v>
      </c>
    </row>
    <row r="20" spans="1:25" s="14" customFormat="1" ht="12.75">
      <c r="A20" s="96">
        <v>13</v>
      </c>
      <c r="B20" s="97" t="s">
        <v>39</v>
      </c>
      <c r="C20" s="98" t="s">
        <v>63</v>
      </c>
      <c r="D20" s="102"/>
      <c r="E20" s="67">
        <v>144.333333</v>
      </c>
      <c r="F20" s="68">
        <v>6</v>
      </c>
      <c r="G20" s="67">
        <v>90.849</v>
      </c>
      <c r="H20" s="69">
        <v>4</v>
      </c>
      <c r="I20" s="67">
        <v>122.52</v>
      </c>
      <c r="J20" s="69">
        <v>16</v>
      </c>
      <c r="K20" s="70">
        <v>72</v>
      </c>
      <c r="L20" s="69">
        <v>17</v>
      </c>
      <c r="M20" s="67">
        <v>54</v>
      </c>
      <c r="N20" s="68">
        <v>19</v>
      </c>
      <c r="O20" s="67">
        <v>131.005</v>
      </c>
      <c r="P20" s="68">
        <v>4</v>
      </c>
      <c r="Q20" s="67">
        <v>154.918</v>
      </c>
      <c r="R20" s="68">
        <v>27</v>
      </c>
      <c r="S20" s="70">
        <v>68</v>
      </c>
      <c r="T20" s="100">
        <f t="shared" si="0"/>
        <v>17</v>
      </c>
      <c r="U20" s="67">
        <v>104.46</v>
      </c>
      <c r="V20" s="68">
        <v>14</v>
      </c>
      <c r="W20" s="70">
        <v>71</v>
      </c>
      <c r="X20" s="68">
        <v>13</v>
      </c>
      <c r="Y20" s="101">
        <f t="shared" si="1"/>
        <v>101.30853330000001</v>
      </c>
    </row>
    <row r="21" spans="1:25" ht="12.75">
      <c r="A21" s="24">
        <v>14</v>
      </c>
      <c r="B21" s="26" t="s">
        <v>40</v>
      </c>
      <c r="C21" s="28" t="s">
        <v>8</v>
      </c>
      <c r="D21" s="34" t="s">
        <v>80</v>
      </c>
      <c r="E21" s="71">
        <v>138.666667</v>
      </c>
      <c r="F21" s="72">
        <v>12</v>
      </c>
      <c r="G21" s="71">
        <v>50.562</v>
      </c>
      <c r="H21" s="73">
        <v>36</v>
      </c>
      <c r="I21" s="71">
        <v>128.17</v>
      </c>
      <c r="J21" s="73">
        <v>6</v>
      </c>
      <c r="K21" s="64">
        <v>66</v>
      </c>
      <c r="L21" s="73">
        <v>26</v>
      </c>
      <c r="M21" s="71">
        <v>59</v>
      </c>
      <c r="N21" s="72">
        <v>5</v>
      </c>
      <c r="O21" s="71">
        <v>111.809</v>
      </c>
      <c r="P21" s="72">
        <v>31</v>
      </c>
      <c r="Q21" s="71">
        <v>153.084</v>
      </c>
      <c r="R21" s="72">
        <v>30</v>
      </c>
      <c r="S21" s="64">
        <v>74</v>
      </c>
      <c r="T21" s="65">
        <f t="shared" si="0"/>
        <v>4</v>
      </c>
      <c r="U21" s="71">
        <v>114.88</v>
      </c>
      <c r="V21" s="72">
        <v>1</v>
      </c>
      <c r="W21" s="64">
        <v>72</v>
      </c>
      <c r="X21" s="72">
        <v>9</v>
      </c>
      <c r="Y21" s="66">
        <f t="shared" si="1"/>
        <v>96.8171667</v>
      </c>
    </row>
    <row r="22" spans="1:26" s="14" customFormat="1" ht="12.75">
      <c r="A22" s="96">
        <v>15</v>
      </c>
      <c r="B22" s="97" t="s">
        <v>41</v>
      </c>
      <c r="C22" s="98" t="s">
        <v>8</v>
      </c>
      <c r="D22" s="102" t="s">
        <v>81</v>
      </c>
      <c r="E22" s="67">
        <v>145.333333</v>
      </c>
      <c r="F22" s="68">
        <v>5</v>
      </c>
      <c r="G22" s="67">
        <v>56.246</v>
      </c>
      <c r="H22" s="69">
        <v>35</v>
      </c>
      <c r="I22" s="67">
        <v>125.14</v>
      </c>
      <c r="J22" s="69">
        <v>10</v>
      </c>
      <c r="K22" s="70">
        <v>72</v>
      </c>
      <c r="L22" s="69">
        <v>17</v>
      </c>
      <c r="M22" s="67">
        <v>58</v>
      </c>
      <c r="N22" s="68">
        <v>7</v>
      </c>
      <c r="O22" s="67">
        <v>112.166</v>
      </c>
      <c r="P22" s="68">
        <v>30</v>
      </c>
      <c r="Q22" s="67">
        <v>168.77</v>
      </c>
      <c r="R22" s="68">
        <v>6</v>
      </c>
      <c r="S22" s="70">
        <v>69</v>
      </c>
      <c r="T22" s="100">
        <f t="shared" si="0"/>
        <v>14</v>
      </c>
      <c r="U22" s="67">
        <v>102.44</v>
      </c>
      <c r="V22" s="68">
        <v>20</v>
      </c>
      <c r="W22" s="70">
        <v>68</v>
      </c>
      <c r="X22" s="68">
        <v>22</v>
      </c>
      <c r="Y22" s="101">
        <f t="shared" si="1"/>
        <v>97.7095333</v>
      </c>
      <c r="Z22" s="15"/>
    </row>
    <row r="23" spans="1:26" ht="12.75">
      <c r="A23" s="24">
        <v>16</v>
      </c>
      <c r="B23" s="26" t="s">
        <v>42</v>
      </c>
      <c r="C23" s="29" t="s">
        <v>66</v>
      </c>
      <c r="D23" s="34" t="s">
        <v>82</v>
      </c>
      <c r="E23" s="71">
        <v>140</v>
      </c>
      <c r="F23" s="72">
        <v>10</v>
      </c>
      <c r="G23" s="71">
        <v>75.871</v>
      </c>
      <c r="H23" s="73">
        <v>16</v>
      </c>
      <c r="I23" s="71">
        <v>121.03</v>
      </c>
      <c r="J23" s="73">
        <v>20</v>
      </c>
      <c r="K23" s="64">
        <v>82</v>
      </c>
      <c r="L23" s="73">
        <v>2</v>
      </c>
      <c r="M23" s="71">
        <v>47</v>
      </c>
      <c r="N23" s="72">
        <v>29</v>
      </c>
      <c r="O23" s="71">
        <v>121.778</v>
      </c>
      <c r="P23" s="72">
        <v>17</v>
      </c>
      <c r="Q23" s="71">
        <v>149.167</v>
      </c>
      <c r="R23" s="72">
        <v>31</v>
      </c>
      <c r="S23" s="64">
        <v>61</v>
      </c>
      <c r="T23" s="65">
        <f t="shared" si="0"/>
        <v>28</v>
      </c>
      <c r="U23" s="71">
        <v>102.72</v>
      </c>
      <c r="V23" s="72">
        <v>17</v>
      </c>
      <c r="W23" s="64">
        <v>67</v>
      </c>
      <c r="X23" s="72">
        <v>25</v>
      </c>
      <c r="Y23" s="66">
        <f t="shared" si="1"/>
        <v>96.7566</v>
      </c>
      <c r="Z23" s="13"/>
    </row>
    <row r="24" spans="1:25" s="14" customFormat="1" ht="12.75">
      <c r="A24" s="96">
        <v>17</v>
      </c>
      <c r="B24" s="97" t="s">
        <v>43</v>
      </c>
      <c r="C24" s="103" t="s">
        <v>67</v>
      </c>
      <c r="D24" s="102" t="s">
        <v>83</v>
      </c>
      <c r="E24" s="67">
        <v>136.333333</v>
      </c>
      <c r="F24" s="68">
        <v>15</v>
      </c>
      <c r="G24" s="67">
        <v>64.045</v>
      </c>
      <c r="H24" s="69">
        <v>31</v>
      </c>
      <c r="I24" s="67">
        <v>118.02</v>
      </c>
      <c r="J24" s="69">
        <v>26</v>
      </c>
      <c r="K24" s="70">
        <v>64</v>
      </c>
      <c r="L24" s="69">
        <v>28</v>
      </c>
      <c r="M24" s="67">
        <v>49</v>
      </c>
      <c r="N24" s="68">
        <v>28</v>
      </c>
      <c r="O24" s="67">
        <v>113.301</v>
      </c>
      <c r="P24" s="68">
        <v>28</v>
      </c>
      <c r="Q24" s="67">
        <v>155.299</v>
      </c>
      <c r="R24" s="68">
        <v>26</v>
      </c>
      <c r="S24" s="70">
        <v>60</v>
      </c>
      <c r="T24" s="100">
        <f t="shared" si="0"/>
        <v>30</v>
      </c>
      <c r="U24" s="67">
        <v>77.31</v>
      </c>
      <c r="V24" s="68">
        <v>35</v>
      </c>
      <c r="W24" s="70">
        <v>59</v>
      </c>
      <c r="X24" s="68">
        <v>33</v>
      </c>
      <c r="Y24" s="101">
        <f t="shared" si="1"/>
        <v>89.63083329999999</v>
      </c>
    </row>
    <row r="25" spans="1:25" ht="12.75">
      <c r="A25" s="24">
        <v>18</v>
      </c>
      <c r="B25" s="26" t="s">
        <v>44</v>
      </c>
      <c r="C25" s="29" t="s">
        <v>65</v>
      </c>
      <c r="D25" s="34" t="s">
        <v>84</v>
      </c>
      <c r="E25" s="71">
        <v>135</v>
      </c>
      <c r="F25" s="72">
        <v>18</v>
      </c>
      <c r="G25" s="71">
        <v>73.272</v>
      </c>
      <c r="H25" s="73">
        <v>18</v>
      </c>
      <c r="I25" s="71">
        <v>123.99</v>
      </c>
      <c r="J25" s="73">
        <v>13</v>
      </c>
      <c r="K25" s="64">
        <v>75</v>
      </c>
      <c r="L25" s="73">
        <v>9</v>
      </c>
      <c r="M25" s="71">
        <v>53</v>
      </c>
      <c r="N25" s="72">
        <v>23</v>
      </c>
      <c r="O25" s="71">
        <v>127.903</v>
      </c>
      <c r="P25" s="72">
        <v>10</v>
      </c>
      <c r="Q25" s="71">
        <v>168.409</v>
      </c>
      <c r="R25" s="72">
        <v>7</v>
      </c>
      <c r="S25" s="64">
        <v>69</v>
      </c>
      <c r="T25" s="65">
        <f t="shared" si="0"/>
        <v>14</v>
      </c>
      <c r="U25" s="71">
        <v>102.71</v>
      </c>
      <c r="V25" s="72">
        <v>18</v>
      </c>
      <c r="W25" s="64">
        <v>70</v>
      </c>
      <c r="X25" s="72">
        <v>16</v>
      </c>
      <c r="Y25" s="66">
        <f t="shared" si="1"/>
        <v>99.8284</v>
      </c>
    </row>
    <row r="26" spans="1:25" s="14" customFormat="1" ht="12.75">
      <c r="A26" s="96">
        <v>19</v>
      </c>
      <c r="B26" s="97" t="s">
        <v>45</v>
      </c>
      <c r="C26" s="103" t="s">
        <v>65</v>
      </c>
      <c r="D26" s="102" t="s">
        <v>85</v>
      </c>
      <c r="E26" s="67">
        <v>126.333333</v>
      </c>
      <c r="F26" s="68">
        <v>26</v>
      </c>
      <c r="G26" s="67">
        <v>81.286</v>
      </c>
      <c r="H26" s="69">
        <v>11</v>
      </c>
      <c r="I26" s="67">
        <v>125.84</v>
      </c>
      <c r="J26" s="69">
        <v>9</v>
      </c>
      <c r="K26" s="70">
        <v>74</v>
      </c>
      <c r="L26" s="69">
        <v>13</v>
      </c>
      <c r="M26" s="67">
        <v>59</v>
      </c>
      <c r="N26" s="68">
        <v>5</v>
      </c>
      <c r="O26" s="67">
        <v>111.121</v>
      </c>
      <c r="P26" s="68">
        <v>32</v>
      </c>
      <c r="Q26" s="67">
        <v>161.097</v>
      </c>
      <c r="R26" s="68">
        <v>21</v>
      </c>
      <c r="S26" s="70">
        <v>75</v>
      </c>
      <c r="T26" s="100">
        <f t="shared" si="0"/>
        <v>3</v>
      </c>
      <c r="U26" s="67">
        <v>87.7</v>
      </c>
      <c r="V26" s="68">
        <v>32</v>
      </c>
      <c r="W26" s="70">
        <v>75</v>
      </c>
      <c r="X26" s="68">
        <v>4</v>
      </c>
      <c r="Y26" s="101">
        <f t="shared" si="1"/>
        <v>97.63773330000001</v>
      </c>
    </row>
    <row r="27" spans="1:25" ht="12.75">
      <c r="A27" s="24">
        <v>20</v>
      </c>
      <c r="B27" s="26" t="s">
        <v>46</v>
      </c>
      <c r="C27" s="29" t="s">
        <v>65</v>
      </c>
      <c r="D27" s="34" t="s">
        <v>86</v>
      </c>
      <c r="E27" s="71">
        <v>136.666667</v>
      </c>
      <c r="F27" s="72">
        <v>14</v>
      </c>
      <c r="G27" s="71">
        <v>66.023</v>
      </c>
      <c r="H27" s="73">
        <v>28</v>
      </c>
      <c r="I27" s="71">
        <v>118.15</v>
      </c>
      <c r="J27" s="73">
        <v>25</v>
      </c>
      <c r="K27" s="64">
        <v>72</v>
      </c>
      <c r="L27" s="73">
        <v>17</v>
      </c>
      <c r="M27" s="71">
        <v>56</v>
      </c>
      <c r="N27" s="72">
        <v>13</v>
      </c>
      <c r="O27" s="71">
        <v>119.224</v>
      </c>
      <c r="P27" s="72">
        <v>21</v>
      </c>
      <c r="Q27" s="71">
        <v>160.108</v>
      </c>
      <c r="R27" s="72">
        <v>22</v>
      </c>
      <c r="S27" s="64">
        <v>71</v>
      </c>
      <c r="T27" s="65">
        <f t="shared" si="0"/>
        <v>9</v>
      </c>
      <c r="U27" s="71">
        <v>111.87</v>
      </c>
      <c r="V27" s="72">
        <v>4</v>
      </c>
      <c r="W27" s="64">
        <v>73</v>
      </c>
      <c r="X27" s="72">
        <v>7</v>
      </c>
      <c r="Y27" s="66">
        <f t="shared" si="1"/>
        <v>98.4041667</v>
      </c>
    </row>
    <row r="28" spans="1:25" s="14" customFormat="1" ht="12.75">
      <c r="A28" s="96">
        <v>21</v>
      </c>
      <c r="B28" s="97" t="s">
        <v>47</v>
      </c>
      <c r="C28" s="103" t="s">
        <v>68</v>
      </c>
      <c r="D28" s="102" t="s">
        <v>87</v>
      </c>
      <c r="E28" s="67">
        <v>148</v>
      </c>
      <c r="F28" s="68">
        <v>3</v>
      </c>
      <c r="G28" s="67">
        <v>78.193</v>
      </c>
      <c r="H28" s="69">
        <v>13</v>
      </c>
      <c r="I28" s="67">
        <v>118</v>
      </c>
      <c r="J28" s="69">
        <v>27</v>
      </c>
      <c r="K28" s="70">
        <v>61</v>
      </c>
      <c r="L28" s="69">
        <v>33</v>
      </c>
      <c r="M28" s="67">
        <v>55</v>
      </c>
      <c r="N28" s="68">
        <v>16</v>
      </c>
      <c r="O28" s="67">
        <v>115.268</v>
      </c>
      <c r="P28" s="68">
        <v>24</v>
      </c>
      <c r="Q28" s="67">
        <v>147.539</v>
      </c>
      <c r="R28" s="68">
        <v>34</v>
      </c>
      <c r="S28" s="70">
        <v>69</v>
      </c>
      <c r="T28" s="100">
        <f t="shared" si="0"/>
        <v>14</v>
      </c>
      <c r="U28" s="67">
        <v>77.02</v>
      </c>
      <c r="V28" s="68">
        <v>36</v>
      </c>
      <c r="W28" s="70">
        <v>69</v>
      </c>
      <c r="X28" s="68">
        <v>17</v>
      </c>
      <c r="Y28" s="101">
        <f t="shared" si="1"/>
        <v>93.80199999999999</v>
      </c>
    </row>
    <row r="29" spans="1:25" ht="12.75">
      <c r="A29" s="24">
        <v>22</v>
      </c>
      <c r="B29" s="26" t="s">
        <v>48</v>
      </c>
      <c r="C29" s="29" t="s">
        <v>68</v>
      </c>
      <c r="D29" s="34" t="s">
        <v>79</v>
      </c>
      <c r="E29" s="71">
        <v>129</v>
      </c>
      <c r="F29" s="72">
        <v>25</v>
      </c>
      <c r="G29" s="71">
        <v>70.114</v>
      </c>
      <c r="H29" s="73">
        <v>23</v>
      </c>
      <c r="I29" s="71">
        <v>124.35</v>
      </c>
      <c r="J29" s="73">
        <v>12</v>
      </c>
      <c r="K29" s="64">
        <v>68</v>
      </c>
      <c r="L29" s="73">
        <v>25</v>
      </c>
      <c r="M29" s="71">
        <v>55</v>
      </c>
      <c r="N29" s="72">
        <v>16</v>
      </c>
      <c r="O29" s="71">
        <v>114.165</v>
      </c>
      <c r="P29" s="72">
        <v>27</v>
      </c>
      <c r="Q29" s="71">
        <v>162.252</v>
      </c>
      <c r="R29" s="72">
        <v>19</v>
      </c>
      <c r="S29" s="64">
        <v>66</v>
      </c>
      <c r="T29" s="65">
        <f t="shared" si="0"/>
        <v>23</v>
      </c>
      <c r="U29" s="71">
        <v>90.5</v>
      </c>
      <c r="V29" s="72">
        <v>31</v>
      </c>
      <c r="W29" s="64">
        <v>68</v>
      </c>
      <c r="X29" s="72">
        <v>22</v>
      </c>
      <c r="Y29" s="66">
        <f t="shared" si="1"/>
        <v>94.7381</v>
      </c>
    </row>
    <row r="30" spans="1:25" s="14" customFormat="1" ht="12.75">
      <c r="A30" s="96">
        <v>23</v>
      </c>
      <c r="B30" s="97" t="s">
        <v>49</v>
      </c>
      <c r="C30" s="103" t="s">
        <v>69</v>
      </c>
      <c r="D30" s="102" t="s">
        <v>88</v>
      </c>
      <c r="E30" s="67">
        <v>131</v>
      </c>
      <c r="F30" s="68">
        <v>22</v>
      </c>
      <c r="G30" s="67">
        <v>71.365</v>
      </c>
      <c r="H30" s="69">
        <v>22</v>
      </c>
      <c r="I30" s="67">
        <v>129.1</v>
      </c>
      <c r="J30" s="69">
        <v>3</v>
      </c>
      <c r="K30" s="70">
        <v>75</v>
      </c>
      <c r="L30" s="69">
        <v>9</v>
      </c>
      <c r="M30" s="67">
        <v>57</v>
      </c>
      <c r="N30" s="68">
        <v>11</v>
      </c>
      <c r="O30" s="67">
        <v>120.198</v>
      </c>
      <c r="P30" s="68">
        <v>20</v>
      </c>
      <c r="Q30" s="67">
        <v>164.162</v>
      </c>
      <c r="R30" s="68">
        <v>15</v>
      </c>
      <c r="S30" s="70">
        <v>70</v>
      </c>
      <c r="T30" s="100">
        <f t="shared" si="0"/>
        <v>10</v>
      </c>
      <c r="U30" s="67">
        <v>111.65</v>
      </c>
      <c r="V30" s="68">
        <v>6</v>
      </c>
      <c r="W30" s="70">
        <v>71</v>
      </c>
      <c r="X30" s="68">
        <v>13</v>
      </c>
      <c r="Y30" s="101">
        <f t="shared" si="1"/>
        <v>100.0475</v>
      </c>
    </row>
    <row r="31" spans="1:25" ht="12.75">
      <c r="A31" s="24">
        <v>24</v>
      </c>
      <c r="B31" s="26" t="s">
        <v>50</v>
      </c>
      <c r="C31" s="29" t="s">
        <v>69</v>
      </c>
      <c r="D31" s="34" t="s">
        <v>88</v>
      </c>
      <c r="E31" s="71">
        <v>136</v>
      </c>
      <c r="F31" s="72">
        <v>17</v>
      </c>
      <c r="G31" s="71">
        <v>61.202</v>
      </c>
      <c r="H31" s="73">
        <v>33</v>
      </c>
      <c r="I31" s="71">
        <v>124.88</v>
      </c>
      <c r="J31" s="73">
        <v>11</v>
      </c>
      <c r="K31" s="64">
        <v>62</v>
      </c>
      <c r="L31" s="73">
        <v>31</v>
      </c>
      <c r="M31" s="71">
        <v>56</v>
      </c>
      <c r="N31" s="72">
        <v>13</v>
      </c>
      <c r="O31" s="71">
        <v>120.687</v>
      </c>
      <c r="P31" s="72">
        <v>18</v>
      </c>
      <c r="Q31" s="71">
        <v>166.815</v>
      </c>
      <c r="R31" s="72">
        <v>9</v>
      </c>
      <c r="S31" s="64">
        <v>72</v>
      </c>
      <c r="T31" s="65">
        <f t="shared" si="0"/>
        <v>7</v>
      </c>
      <c r="U31" s="71">
        <v>111.72</v>
      </c>
      <c r="V31" s="72">
        <v>5</v>
      </c>
      <c r="W31" s="64">
        <v>73</v>
      </c>
      <c r="X31" s="72">
        <v>7</v>
      </c>
      <c r="Y31" s="66">
        <f t="shared" si="1"/>
        <v>98.4304</v>
      </c>
    </row>
    <row r="32" spans="1:25" s="14" customFormat="1" ht="12.75">
      <c r="A32" s="96">
        <v>25</v>
      </c>
      <c r="B32" s="97" t="s">
        <v>51</v>
      </c>
      <c r="C32" s="103" t="s">
        <v>69</v>
      </c>
      <c r="D32" s="102" t="s">
        <v>89</v>
      </c>
      <c r="E32" s="67">
        <v>145.666667</v>
      </c>
      <c r="F32" s="68">
        <v>4</v>
      </c>
      <c r="G32" s="67">
        <v>77.152</v>
      </c>
      <c r="H32" s="69">
        <v>14</v>
      </c>
      <c r="I32" s="67">
        <v>125.88</v>
      </c>
      <c r="J32" s="69">
        <v>8</v>
      </c>
      <c r="K32" s="70">
        <v>64</v>
      </c>
      <c r="L32" s="69">
        <v>28</v>
      </c>
      <c r="M32" s="67">
        <v>63</v>
      </c>
      <c r="N32" s="68">
        <v>1</v>
      </c>
      <c r="O32" s="67">
        <v>127.081</v>
      </c>
      <c r="P32" s="68">
        <v>11</v>
      </c>
      <c r="Q32" s="67">
        <v>175.879</v>
      </c>
      <c r="R32" s="68">
        <v>2</v>
      </c>
      <c r="S32" s="70">
        <v>76</v>
      </c>
      <c r="T32" s="100">
        <f t="shared" si="0"/>
        <v>2</v>
      </c>
      <c r="U32" s="67">
        <v>105.99</v>
      </c>
      <c r="V32" s="68">
        <v>13</v>
      </c>
      <c r="W32" s="70">
        <v>76</v>
      </c>
      <c r="X32" s="68">
        <v>3</v>
      </c>
      <c r="Y32" s="101">
        <f t="shared" si="1"/>
        <v>103.66486669999999</v>
      </c>
    </row>
    <row r="33" spans="1:25" ht="12.75">
      <c r="A33" s="24">
        <v>26</v>
      </c>
      <c r="B33" s="26" t="s">
        <v>52</v>
      </c>
      <c r="C33" s="29" t="s">
        <v>69</v>
      </c>
      <c r="D33" s="34" t="s">
        <v>90</v>
      </c>
      <c r="E33" s="71">
        <v>130.333333</v>
      </c>
      <c r="F33" s="72">
        <v>24</v>
      </c>
      <c r="G33" s="71">
        <v>92.026</v>
      </c>
      <c r="H33" s="73">
        <v>3</v>
      </c>
      <c r="I33" s="71">
        <v>128.8</v>
      </c>
      <c r="J33" s="73">
        <v>5</v>
      </c>
      <c r="K33" s="64">
        <v>71</v>
      </c>
      <c r="L33" s="73">
        <v>21</v>
      </c>
      <c r="M33" s="71">
        <v>58</v>
      </c>
      <c r="N33" s="72">
        <v>7</v>
      </c>
      <c r="O33" s="71">
        <v>129.118</v>
      </c>
      <c r="P33" s="72">
        <v>8</v>
      </c>
      <c r="Q33" s="71">
        <v>154.828</v>
      </c>
      <c r="R33" s="72">
        <v>28</v>
      </c>
      <c r="S33" s="64">
        <v>73</v>
      </c>
      <c r="T33" s="65">
        <f t="shared" si="0"/>
        <v>5</v>
      </c>
      <c r="U33" s="71">
        <v>113.34</v>
      </c>
      <c r="V33" s="72">
        <v>3</v>
      </c>
      <c r="W33" s="64">
        <v>77</v>
      </c>
      <c r="X33" s="72">
        <v>2</v>
      </c>
      <c r="Y33" s="66">
        <f t="shared" si="1"/>
        <v>102.74453330000001</v>
      </c>
    </row>
    <row r="34" spans="1:25" s="14" customFormat="1" ht="12.75">
      <c r="A34" s="96">
        <v>27</v>
      </c>
      <c r="B34" s="97" t="s">
        <v>53</v>
      </c>
      <c r="C34" s="103" t="s">
        <v>69</v>
      </c>
      <c r="D34" s="102" t="s">
        <v>91</v>
      </c>
      <c r="E34" s="67">
        <v>142</v>
      </c>
      <c r="F34" s="68">
        <v>7</v>
      </c>
      <c r="G34" s="67">
        <v>72.389</v>
      </c>
      <c r="H34" s="69">
        <v>19</v>
      </c>
      <c r="I34" s="67">
        <v>149.98</v>
      </c>
      <c r="J34" s="69">
        <v>1</v>
      </c>
      <c r="K34" s="70">
        <v>73</v>
      </c>
      <c r="L34" s="69">
        <v>14</v>
      </c>
      <c r="M34" s="67">
        <v>61</v>
      </c>
      <c r="N34" s="68">
        <v>2</v>
      </c>
      <c r="O34" s="67">
        <v>130.512</v>
      </c>
      <c r="P34" s="68">
        <v>5</v>
      </c>
      <c r="Q34" s="67">
        <v>179.169</v>
      </c>
      <c r="R34" s="68">
        <v>1</v>
      </c>
      <c r="S34" s="70">
        <v>79</v>
      </c>
      <c r="T34" s="100">
        <f t="shared" si="0"/>
        <v>1</v>
      </c>
      <c r="U34" s="67">
        <v>110</v>
      </c>
      <c r="V34" s="68">
        <v>8</v>
      </c>
      <c r="W34" s="67">
        <v>82</v>
      </c>
      <c r="X34" s="68">
        <v>1</v>
      </c>
      <c r="Y34" s="101">
        <f t="shared" si="1"/>
        <v>107.90500000000002</v>
      </c>
    </row>
    <row r="35" spans="1:25" s="20" customFormat="1" ht="12.75">
      <c r="A35" s="24">
        <v>28</v>
      </c>
      <c r="B35" s="26" t="s">
        <v>54</v>
      </c>
      <c r="C35" s="29" t="s">
        <v>69</v>
      </c>
      <c r="D35" s="34" t="s">
        <v>92</v>
      </c>
      <c r="E35" s="60">
        <v>148.666667</v>
      </c>
      <c r="F35" s="61">
        <v>2</v>
      </c>
      <c r="G35" s="60">
        <v>67.525</v>
      </c>
      <c r="H35" s="62">
        <v>26</v>
      </c>
      <c r="I35" s="60">
        <v>109.16</v>
      </c>
      <c r="J35" s="62">
        <v>35</v>
      </c>
      <c r="K35" s="63">
        <v>69</v>
      </c>
      <c r="L35" s="62">
        <v>23</v>
      </c>
      <c r="M35" s="63">
        <v>60</v>
      </c>
      <c r="N35" s="61">
        <v>4</v>
      </c>
      <c r="O35" s="60">
        <v>139.503</v>
      </c>
      <c r="P35" s="61">
        <v>2</v>
      </c>
      <c r="Q35" s="60">
        <v>166.892</v>
      </c>
      <c r="R35" s="61">
        <v>8</v>
      </c>
      <c r="S35" s="63">
        <v>72</v>
      </c>
      <c r="T35" s="106">
        <f t="shared" si="0"/>
        <v>7</v>
      </c>
      <c r="U35" s="60">
        <v>108.73</v>
      </c>
      <c r="V35" s="61">
        <v>10</v>
      </c>
      <c r="W35" s="63">
        <v>75</v>
      </c>
      <c r="X35" s="61">
        <v>4</v>
      </c>
      <c r="Y35" s="66">
        <f t="shared" si="1"/>
        <v>101.64766670000002</v>
      </c>
    </row>
    <row r="36" spans="1:25" s="14" customFormat="1" ht="12.75">
      <c r="A36" s="96">
        <v>29</v>
      </c>
      <c r="B36" s="97" t="s">
        <v>55</v>
      </c>
      <c r="C36" s="103" t="s">
        <v>9</v>
      </c>
      <c r="D36" s="102"/>
      <c r="E36" s="67">
        <v>114</v>
      </c>
      <c r="F36" s="68">
        <v>32</v>
      </c>
      <c r="G36" s="67">
        <v>57.419</v>
      </c>
      <c r="H36" s="69">
        <v>34</v>
      </c>
      <c r="I36" s="67">
        <v>116</v>
      </c>
      <c r="J36" s="69">
        <v>30</v>
      </c>
      <c r="K36" s="70">
        <v>77</v>
      </c>
      <c r="L36" s="69">
        <v>5</v>
      </c>
      <c r="M36" s="70">
        <v>43</v>
      </c>
      <c r="N36" s="68">
        <v>33</v>
      </c>
      <c r="O36" s="67">
        <v>99.535</v>
      </c>
      <c r="P36" s="68">
        <v>35</v>
      </c>
      <c r="Q36" s="67">
        <v>158.213</v>
      </c>
      <c r="R36" s="68">
        <v>23</v>
      </c>
      <c r="S36" s="70">
        <v>56</v>
      </c>
      <c r="T36" s="100">
        <f t="shared" si="0"/>
        <v>32</v>
      </c>
      <c r="U36" s="67">
        <v>85.36</v>
      </c>
      <c r="V36" s="68">
        <v>34</v>
      </c>
      <c r="W36" s="70">
        <v>60</v>
      </c>
      <c r="X36" s="68">
        <v>32</v>
      </c>
      <c r="Y36" s="101">
        <f t="shared" si="1"/>
        <v>86.6527</v>
      </c>
    </row>
    <row r="37" spans="1:25" ht="12.75">
      <c r="A37" s="24">
        <v>30</v>
      </c>
      <c r="B37" s="26" t="s">
        <v>56</v>
      </c>
      <c r="C37" s="29" t="s">
        <v>9</v>
      </c>
      <c r="D37" s="34"/>
      <c r="E37" s="71">
        <v>121.666667</v>
      </c>
      <c r="F37" s="72">
        <v>28</v>
      </c>
      <c r="G37" s="71">
        <v>72.334</v>
      </c>
      <c r="H37" s="73">
        <v>20</v>
      </c>
      <c r="I37" s="71">
        <v>111.25</v>
      </c>
      <c r="J37" s="73">
        <v>33</v>
      </c>
      <c r="K37" s="64">
        <v>63</v>
      </c>
      <c r="L37" s="73">
        <v>30</v>
      </c>
      <c r="M37" s="64">
        <v>53</v>
      </c>
      <c r="N37" s="72">
        <v>23</v>
      </c>
      <c r="O37" s="71">
        <v>97.225</v>
      </c>
      <c r="P37" s="72">
        <v>36</v>
      </c>
      <c r="Q37" s="71">
        <v>154.823</v>
      </c>
      <c r="R37" s="72">
        <v>29</v>
      </c>
      <c r="S37" s="64">
        <v>65</v>
      </c>
      <c r="T37" s="65">
        <f t="shared" si="0"/>
        <v>24</v>
      </c>
      <c r="U37" s="71">
        <v>106.17</v>
      </c>
      <c r="V37" s="72">
        <v>12</v>
      </c>
      <c r="W37" s="64">
        <v>69</v>
      </c>
      <c r="X37" s="72">
        <v>17</v>
      </c>
      <c r="Y37" s="66">
        <f t="shared" si="1"/>
        <v>91.34686669999999</v>
      </c>
    </row>
    <row r="38" spans="1:25" s="14" customFormat="1" ht="12.75">
      <c r="A38" s="96">
        <v>31</v>
      </c>
      <c r="B38" s="97" t="s">
        <v>57</v>
      </c>
      <c r="C38" s="103" t="s">
        <v>9</v>
      </c>
      <c r="D38" s="102"/>
      <c r="E38" s="67">
        <v>125.333333</v>
      </c>
      <c r="F38" s="68">
        <v>27</v>
      </c>
      <c r="G38" s="67">
        <v>65.653</v>
      </c>
      <c r="H38" s="69">
        <v>29</v>
      </c>
      <c r="I38" s="67">
        <v>114.43</v>
      </c>
      <c r="J38" s="69">
        <v>31</v>
      </c>
      <c r="K38" s="70">
        <v>62</v>
      </c>
      <c r="L38" s="69">
        <v>31</v>
      </c>
      <c r="M38" s="70">
        <v>50</v>
      </c>
      <c r="N38" s="68">
        <v>27</v>
      </c>
      <c r="O38" s="67">
        <v>100.662</v>
      </c>
      <c r="P38" s="68">
        <v>34</v>
      </c>
      <c r="Q38" s="67">
        <v>145.571</v>
      </c>
      <c r="R38" s="68">
        <v>36</v>
      </c>
      <c r="S38" s="70">
        <v>64</v>
      </c>
      <c r="T38" s="100">
        <f t="shared" si="0"/>
        <v>25</v>
      </c>
      <c r="U38" s="67">
        <v>104.34</v>
      </c>
      <c r="V38" s="68">
        <v>15</v>
      </c>
      <c r="W38" s="70">
        <v>64</v>
      </c>
      <c r="X38" s="68">
        <v>28</v>
      </c>
      <c r="Y38" s="101">
        <f t="shared" si="1"/>
        <v>89.59893330000001</v>
      </c>
    </row>
    <row r="39" spans="1:25" ht="12.75">
      <c r="A39" s="24">
        <v>32</v>
      </c>
      <c r="B39" s="26" t="s">
        <v>58</v>
      </c>
      <c r="C39" s="29" t="s">
        <v>64</v>
      </c>
      <c r="D39" s="34" t="s">
        <v>93</v>
      </c>
      <c r="E39" s="71">
        <v>131.666667</v>
      </c>
      <c r="F39" s="72">
        <v>20</v>
      </c>
      <c r="G39" s="71">
        <v>82.092</v>
      </c>
      <c r="H39" s="73">
        <v>10</v>
      </c>
      <c r="I39" s="71">
        <v>129.04</v>
      </c>
      <c r="J39" s="73">
        <v>4</v>
      </c>
      <c r="K39" s="64">
        <v>73</v>
      </c>
      <c r="L39" s="73">
        <v>14</v>
      </c>
      <c r="M39" s="64">
        <v>54</v>
      </c>
      <c r="N39" s="72">
        <v>19</v>
      </c>
      <c r="O39" s="71">
        <v>130.263</v>
      </c>
      <c r="P39" s="72">
        <v>6</v>
      </c>
      <c r="Q39" s="71">
        <v>163.897</v>
      </c>
      <c r="R39" s="72">
        <v>16</v>
      </c>
      <c r="S39" s="64">
        <v>68</v>
      </c>
      <c r="T39" s="65">
        <f t="shared" si="0"/>
        <v>17</v>
      </c>
      <c r="U39" s="71">
        <v>102.47</v>
      </c>
      <c r="V39" s="72">
        <v>19</v>
      </c>
      <c r="W39" s="64">
        <v>72</v>
      </c>
      <c r="X39" s="72">
        <v>9</v>
      </c>
      <c r="Y39" s="66">
        <f t="shared" si="1"/>
        <v>100.64286670000001</v>
      </c>
    </row>
    <row r="40" spans="1:25" s="14" customFormat="1" ht="12.75">
      <c r="A40" s="96">
        <v>33</v>
      </c>
      <c r="B40" s="97" t="s">
        <v>59</v>
      </c>
      <c r="C40" s="103" t="s">
        <v>70</v>
      </c>
      <c r="D40" s="105" t="s">
        <v>94</v>
      </c>
      <c r="E40" s="67">
        <v>141</v>
      </c>
      <c r="F40" s="68">
        <v>8</v>
      </c>
      <c r="G40" s="67">
        <v>80.728</v>
      </c>
      <c r="H40" s="69">
        <v>12</v>
      </c>
      <c r="I40" s="67">
        <v>121.71</v>
      </c>
      <c r="J40" s="69">
        <v>18</v>
      </c>
      <c r="K40" s="70">
        <v>81</v>
      </c>
      <c r="L40" s="69">
        <v>4</v>
      </c>
      <c r="M40" s="70">
        <v>54</v>
      </c>
      <c r="N40" s="68">
        <v>19</v>
      </c>
      <c r="O40" s="67">
        <v>137.882</v>
      </c>
      <c r="P40" s="68">
        <v>3</v>
      </c>
      <c r="Q40" s="67">
        <v>164.45</v>
      </c>
      <c r="R40" s="68">
        <v>13</v>
      </c>
      <c r="S40" s="70">
        <v>68</v>
      </c>
      <c r="T40" s="100">
        <f t="shared" si="0"/>
        <v>17</v>
      </c>
      <c r="U40" s="67">
        <v>110.06</v>
      </c>
      <c r="V40" s="68">
        <v>7</v>
      </c>
      <c r="W40" s="70">
        <v>69</v>
      </c>
      <c r="X40" s="68">
        <v>17</v>
      </c>
      <c r="Y40" s="101">
        <f t="shared" si="1"/>
        <v>102.78299999999999</v>
      </c>
    </row>
    <row r="41" spans="1:25" ht="12.75">
      <c r="A41" s="24">
        <v>34</v>
      </c>
      <c r="B41" s="26" t="s">
        <v>60</v>
      </c>
      <c r="C41" s="29" t="s">
        <v>70</v>
      </c>
      <c r="D41" s="37" t="s">
        <v>95</v>
      </c>
      <c r="E41" s="71">
        <v>136</v>
      </c>
      <c r="F41" s="72">
        <v>17</v>
      </c>
      <c r="G41" s="71">
        <v>61.337</v>
      </c>
      <c r="H41" s="73">
        <v>32</v>
      </c>
      <c r="I41" s="71">
        <v>113.54</v>
      </c>
      <c r="J41" s="73">
        <v>32</v>
      </c>
      <c r="K41" s="64">
        <v>80</v>
      </c>
      <c r="L41" s="73">
        <v>6</v>
      </c>
      <c r="M41" s="64">
        <v>58</v>
      </c>
      <c r="N41" s="72">
        <v>7</v>
      </c>
      <c r="O41" s="71">
        <v>112.267</v>
      </c>
      <c r="P41" s="72">
        <v>29</v>
      </c>
      <c r="Q41" s="71">
        <v>168.771</v>
      </c>
      <c r="R41" s="72">
        <v>5</v>
      </c>
      <c r="S41" s="64">
        <v>70</v>
      </c>
      <c r="T41" s="65">
        <f t="shared" si="0"/>
        <v>10</v>
      </c>
      <c r="U41" s="71">
        <v>114.38</v>
      </c>
      <c r="V41" s="72">
        <v>2</v>
      </c>
      <c r="W41" s="64">
        <v>68</v>
      </c>
      <c r="X41" s="72">
        <v>22</v>
      </c>
      <c r="Y41" s="66">
        <f t="shared" si="1"/>
        <v>98.2295</v>
      </c>
    </row>
    <row r="42" spans="1:25" s="14" customFormat="1" ht="12.75">
      <c r="A42" s="96">
        <v>35</v>
      </c>
      <c r="B42" s="97" t="s">
        <v>61</v>
      </c>
      <c r="C42" s="103" t="s">
        <v>70</v>
      </c>
      <c r="D42" s="105" t="s">
        <v>96</v>
      </c>
      <c r="E42" s="67">
        <v>135</v>
      </c>
      <c r="F42" s="68">
        <v>18</v>
      </c>
      <c r="G42" s="67">
        <v>76.183</v>
      </c>
      <c r="H42" s="69">
        <v>15</v>
      </c>
      <c r="I42" s="67">
        <v>116.06</v>
      </c>
      <c r="J42" s="69">
        <v>29</v>
      </c>
      <c r="K42" s="70">
        <v>81</v>
      </c>
      <c r="L42" s="69">
        <v>4</v>
      </c>
      <c r="M42" s="70">
        <v>52</v>
      </c>
      <c r="N42" s="68">
        <v>25</v>
      </c>
      <c r="O42" s="67">
        <v>124.174</v>
      </c>
      <c r="P42" s="68">
        <v>12</v>
      </c>
      <c r="Q42" s="67">
        <v>162.296</v>
      </c>
      <c r="R42" s="68">
        <v>18</v>
      </c>
      <c r="S42" s="70">
        <v>61</v>
      </c>
      <c r="T42" s="100">
        <f t="shared" si="0"/>
        <v>28</v>
      </c>
      <c r="U42" s="67">
        <v>98.39</v>
      </c>
      <c r="V42" s="68">
        <v>27</v>
      </c>
      <c r="W42" s="70">
        <v>64</v>
      </c>
      <c r="X42" s="68">
        <v>28</v>
      </c>
      <c r="Y42" s="101">
        <f t="shared" si="1"/>
        <v>97.0103</v>
      </c>
    </row>
    <row r="43" spans="1:25" ht="13.5" thickBot="1">
      <c r="A43" s="51">
        <v>36</v>
      </c>
      <c r="B43" s="27" t="s">
        <v>62</v>
      </c>
      <c r="C43" s="52" t="s">
        <v>70</v>
      </c>
      <c r="D43" s="53" t="s">
        <v>97</v>
      </c>
      <c r="E43" s="107">
        <v>133</v>
      </c>
      <c r="F43" s="79">
        <v>22</v>
      </c>
      <c r="G43" s="107">
        <v>67.684</v>
      </c>
      <c r="H43" s="80">
        <v>25</v>
      </c>
      <c r="I43" s="107">
        <v>121.3</v>
      </c>
      <c r="J43" s="80">
        <v>19</v>
      </c>
      <c r="K43" s="78">
        <v>72</v>
      </c>
      <c r="L43" s="80">
        <v>19</v>
      </c>
      <c r="M43" s="78">
        <v>51</v>
      </c>
      <c r="N43" s="79">
        <v>26</v>
      </c>
      <c r="O43" s="107">
        <v>114.225</v>
      </c>
      <c r="P43" s="79">
        <v>26</v>
      </c>
      <c r="Q43" s="107">
        <v>164.27</v>
      </c>
      <c r="R43" s="79">
        <v>14</v>
      </c>
      <c r="S43" s="78">
        <v>62</v>
      </c>
      <c r="T43" s="81">
        <f>RANK(S43,S$9:S$44,0)</f>
        <v>29</v>
      </c>
      <c r="U43" s="107">
        <v>103.03</v>
      </c>
      <c r="V43" s="79">
        <v>16</v>
      </c>
      <c r="W43" s="78">
        <v>62</v>
      </c>
      <c r="X43" s="79">
        <v>31</v>
      </c>
      <c r="Y43" s="82">
        <f t="shared" si="1"/>
        <v>95.05089999999998</v>
      </c>
    </row>
    <row r="44" spans="4:25" ht="12.75">
      <c r="D44" s="83" t="s">
        <v>102</v>
      </c>
      <c r="E44" s="108">
        <v>133.8056</v>
      </c>
      <c r="F44" s="85"/>
      <c r="G44" s="108">
        <v>74.683</v>
      </c>
      <c r="H44" s="86"/>
      <c r="I44" s="108">
        <v>121.361</v>
      </c>
      <c r="J44" s="86"/>
      <c r="K44" s="84">
        <v>72.44444444444444</v>
      </c>
      <c r="L44" s="86"/>
      <c r="M44" s="84">
        <v>54</v>
      </c>
      <c r="N44" s="85"/>
      <c r="O44" s="108">
        <v>120.177</v>
      </c>
      <c r="P44" s="85"/>
      <c r="Q44" s="108">
        <v>160.935</v>
      </c>
      <c r="R44" s="85"/>
      <c r="S44" s="84">
        <v>67</v>
      </c>
      <c r="T44" s="87"/>
      <c r="U44" s="108">
        <v>101.333</v>
      </c>
      <c r="V44" s="85"/>
      <c r="W44" s="84">
        <v>69</v>
      </c>
      <c r="X44" s="85"/>
      <c r="Y44" s="88">
        <f>AVERAGE(Y8:Y43)</f>
        <v>97.55162500277781</v>
      </c>
    </row>
    <row r="45" spans="4:25" s="14" customFormat="1" ht="12.75">
      <c r="D45" s="109" t="s">
        <v>103</v>
      </c>
      <c r="E45" s="110">
        <v>1.99444</v>
      </c>
      <c r="F45" s="68"/>
      <c r="G45" s="110">
        <v>14.828</v>
      </c>
      <c r="H45" s="69"/>
      <c r="I45" s="70">
        <v>16.1229</v>
      </c>
      <c r="J45" s="69"/>
      <c r="K45" s="70"/>
      <c r="L45" s="69"/>
      <c r="M45" s="70">
        <v>5</v>
      </c>
      <c r="N45" s="68"/>
      <c r="O45" s="70">
        <v>18.732</v>
      </c>
      <c r="P45" s="68"/>
      <c r="Q45" s="70">
        <v>14.23</v>
      </c>
      <c r="R45" s="68"/>
      <c r="S45" s="70" t="s">
        <v>98</v>
      </c>
      <c r="T45" s="68"/>
      <c r="U45" s="110">
        <v>12.4046</v>
      </c>
      <c r="V45" s="68"/>
      <c r="W45" s="70" t="s">
        <v>98</v>
      </c>
      <c r="X45" s="68"/>
      <c r="Y45" s="111"/>
    </row>
    <row r="46" spans="4:25" ht="13.5" thickBot="1">
      <c r="D46" s="89" t="s">
        <v>104</v>
      </c>
      <c r="E46" s="74"/>
      <c r="F46" s="75"/>
      <c r="G46" s="74">
        <v>12.19</v>
      </c>
      <c r="H46" s="76"/>
      <c r="I46" s="74">
        <v>8.16</v>
      </c>
      <c r="J46" s="76"/>
      <c r="K46" s="74"/>
      <c r="L46" s="76"/>
      <c r="M46" s="74">
        <v>7</v>
      </c>
      <c r="N46" s="75"/>
      <c r="O46" s="74">
        <v>9.57</v>
      </c>
      <c r="P46" s="75"/>
      <c r="Q46" s="74">
        <v>5.43</v>
      </c>
      <c r="R46" s="75"/>
      <c r="S46" s="74" t="s">
        <v>99</v>
      </c>
      <c r="T46" s="75"/>
      <c r="U46" s="74">
        <v>7.52</v>
      </c>
      <c r="V46" s="75"/>
      <c r="W46" s="74" t="s">
        <v>101</v>
      </c>
      <c r="X46" s="75"/>
      <c r="Y46" s="77"/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2007-12-18T20:37:58Z</cp:lastPrinted>
  <dcterms:created xsi:type="dcterms:W3CDTF">2007-12-18T20:11:25Z</dcterms:created>
  <dcterms:modified xsi:type="dcterms:W3CDTF">2009-01-09T19:56:29Z</dcterms:modified>
  <cp:category/>
  <cp:version/>
  <cp:contentType/>
  <cp:contentStatus/>
</cp:coreProperties>
</file>